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ööajaarvestus" sheetId="1" state="visible" r:id="rId1"/>
    <sheet xmlns:r="http://schemas.openxmlformats.org/officeDocument/2006/relationships" name="Kokkuvõ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yyyy-mm-dd"/>
    <numFmt numFmtId="165" formatCode="dd.mm.yyyy"/>
    <numFmt numFmtId="166" formatCode="hh:mm"/>
  </numFmts>
  <fonts count="7">
    <font>
      <name val="Calibri"/>
      <family val="2"/>
      <color theme="1"/>
      <sz val="11"/>
      <scheme val="minor"/>
    </font>
    <font>
      <name val="Arial"/>
      <b val="1"/>
      <sz val="14"/>
    </font>
    <font>
      <name val="Arial"/>
      <color rgb="00595959"/>
      <sz val="9"/>
    </font>
    <font>
      <name val="Arial"/>
      <b val="1"/>
      <sz val="10"/>
    </font>
    <font>
      <name val="Arial"/>
      <color rgb="000000FF"/>
      <sz val="10"/>
    </font>
    <font>
      <name val="Arial"/>
      <b val="1"/>
      <color rgb="00FFFFFF"/>
      <sz val="10"/>
    </font>
    <font>
      <name val="Arial"/>
      <sz val="10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082CE1"/>
      </patternFill>
    </fill>
    <fill>
      <patternFill patternType="solid">
        <fgColor rgb="00EDEDED"/>
      </patternFill>
    </fill>
  </fills>
  <borders count="2">
    <border>
      <left/>
      <right/>
      <top/>
      <bottom/>
      <diagonal/>
    </border>
    <border>
      <left style="thin">
        <color rgb="00BFBFBF"/>
      </left>
      <right style="thin">
        <color rgb="00BFBFBF"/>
      </right>
      <top style="thin">
        <color rgb="00BFBFBF"/>
      </top>
      <bottom style="thin">
        <color rgb="00BFBFBF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2" borderId="1" pivotButton="0" quotePrefix="0" xfId="0"/>
    <xf numFmtId="165" fontId="4" fillId="2" borderId="1" pivotButton="0" quotePrefix="0" xfId="0"/>
    <xf numFmtId="0" fontId="5" fillId="3" borderId="1" applyAlignment="1" pivotButton="0" quotePrefix="0" xfId="0">
      <alignment horizontal="center" vertical="center"/>
    </xf>
    <xf numFmtId="165" fontId="6" fillId="0" borderId="1" pivotButton="0" quotePrefix="0" xfId="0"/>
    <xf numFmtId="0" fontId="6" fillId="0" borderId="1" applyAlignment="1" pivotButton="0" quotePrefix="0" xfId="0">
      <alignment horizontal="center"/>
    </xf>
    <xf numFmtId="166" fontId="4" fillId="2" borderId="1" pivotButton="0" quotePrefix="0" xfId="0"/>
    <xf numFmtId="2" fontId="4" fillId="2" borderId="1" pivotButton="0" quotePrefix="0" xfId="0"/>
    <xf numFmtId="2" fontId="6" fillId="0" borderId="1" pivotButton="0" quotePrefix="0" xfId="0"/>
    <xf numFmtId="0" fontId="3" fillId="4" borderId="1" pivotButton="0" quotePrefix="0" xfId="0"/>
    <xf numFmtId="0" fontId="6" fillId="4" borderId="1" pivotButton="0" quotePrefix="0" xfId="0"/>
    <xf numFmtId="2" fontId="3" fillId="4" borderId="1" pivotButton="0" quotePrefix="0" xfId="0"/>
    <xf numFmtId="0" fontId="5" fillId="3" borderId="1" applyAlignment="1" pivotButton="0" quotePrefix="0" xfId="0">
      <alignment horizontal="center"/>
    </xf>
    <xf numFmtId="0" fontId="6" fillId="0" borderId="0" pivotButton="0" quotePrefix="0" xfId="0"/>
    <xf numFmtId="2" fontId="6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8"/>
  <sheetViews>
    <sheetView showGridLines="0" workbookViewId="0">
      <pane ySplit="9" topLeftCell="A10" activePane="bottomLeft" state="frozen"/>
      <selection pane="bottomLeft" activeCell="A1" sqref="A1"/>
    </sheetView>
  </sheetViews>
  <sheetFormatPr baseColWidth="8" defaultRowHeight="15"/>
  <cols>
    <col width="12" customWidth="1" min="1" max="1"/>
    <col width="6" customWidth="1" min="2" max="2"/>
    <col width="26" customWidth="1" min="3" max="3"/>
    <col width="9" customWidth="1" min="4" max="4"/>
    <col width="9" customWidth="1" min="5" max="5"/>
    <col width="9" customWidth="1" min="6" max="6"/>
    <col width="9" customWidth="1" min="7" max="7"/>
    <col width="14" customWidth="1" min="8" max="8"/>
    <col width="34" customWidth="1" min="9" max="9"/>
  </cols>
  <sheetData>
    <row r="1">
      <c r="A1" s="1" t="inlineStr">
        <is>
          <t>Tööajaarvestus</t>
        </is>
      </c>
    </row>
    <row r="2">
      <c r="A2" s="2" t="inlineStr">
        <is>
          <t>Üks kuu, üks töötaja. Kollased lahtrid on täitmiseks, ülejäänud arvutatakse ise.</t>
        </is>
      </c>
    </row>
    <row r="4">
      <c r="A4" s="3" t="inlineStr">
        <is>
          <t>Ettevõte</t>
        </is>
      </c>
      <c r="B4" s="4" t="inlineStr">
        <is>
          <t>Näidis Ehitus OÜ</t>
        </is>
      </c>
    </row>
    <row r="5">
      <c r="A5" s="3" t="inlineStr">
        <is>
          <t>Töötaja</t>
        </is>
      </c>
      <c r="B5" s="4" t="inlineStr">
        <is>
          <t>Jaan Tamm</t>
        </is>
      </c>
    </row>
    <row r="6">
      <c r="A6" s="3" t="inlineStr">
        <is>
          <t>Kuu esimene päev</t>
        </is>
      </c>
      <c r="B6" s="5" t="n">
        <v>46235</v>
      </c>
    </row>
    <row r="7">
      <c r="A7" s="3" t="inlineStr">
        <is>
          <t>Algsaldo (h)</t>
        </is>
      </c>
      <c r="B7" s="4" t="n">
        <v>0</v>
      </c>
      <c r="C7" s="2" t="inlineStr">
        <is>
          <t>Summeeritud tööaja puhul arvestusperioodi eelnev saldo. Muidu 0.</t>
        </is>
      </c>
    </row>
    <row r="9">
      <c r="A9" s="6" t="inlineStr">
        <is>
          <t>Kuupäev</t>
        </is>
      </c>
      <c r="B9" s="6" t="inlineStr">
        <is>
          <t>Päev</t>
        </is>
      </c>
      <c r="C9" s="6" t="inlineStr">
        <is>
          <t>Objekt</t>
        </is>
      </c>
      <c r="D9" s="6" t="inlineStr">
        <is>
          <t>Algus</t>
        </is>
      </c>
      <c r="E9" s="6" t="inlineStr">
        <is>
          <t>Lõpp</t>
        </is>
      </c>
      <c r="F9" s="6" t="inlineStr">
        <is>
          <t>Paus (h)</t>
        </is>
      </c>
      <c r="G9" s="6" t="inlineStr">
        <is>
          <t>Tunnid</t>
        </is>
      </c>
      <c r="H9" s="6" t="inlineStr">
        <is>
          <t>Jooksev kokku</t>
        </is>
      </c>
      <c r="I9" s="6" t="inlineStr">
        <is>
          <t>Märkus</t>
        </is>
      </c>
    </row>
    <row r="10">
      <c r="A10" s="7">
        <f>$B$6</f>
        <v/>
      </c>
      <c r="B10" s="8">
        <f>IF(A10="","",CHOOSE(WEEKDAY(A10,2),"E","T","K","N","R","L","P"))</f>
        <v/>
      </c>
      <c r="C10" s="4" t="inlineStr">
        <is>
          <t>Pärnu mnt 12</t>
        </is>
      </c>
      <c r="D10" s="9" t="n">
        <v>0.3333333333333333</v>
      </c>
      <c r="E10" s="9" t="n">
        <v>0.6875</v>
      </c>
      <c r="F10" s="10" t="n">
        <v>0.5</v>
      </c>
      <c r="G10" s="11">
        <f>IF(OR(D10="",E10=""),"",ROUND((E10-D10)*24-N(F10),2))</f>
        <v/>
      </c>
      <c r="H10" s="11">
        <f>IF(A10="","",N($B$7)+N(G10))</f>
        <v/>
      </c>
      <c r="I10" s="4" t="inlineStr">
        <is>
          <t>Näidisrida, kirjuta üle</t>
        </is>
      </c>
    </row>
    <row r="11">
      <c r="A11" s="7">
        <f>IF(A10="","",IF(MONTH(A10+1)=MONTH($B$6),A10+1,""))</f>
        <v/>
      </c>
      <c r="B11" s="8">
        <f>IF(A11="","",CHOOSE(WEEKDAY(A11,2),"E","T","K","N","R","L","P"))</f>
        <v/>
      </c>
      <c r="C11" s="4" t="n"/>
      <c r="D11" s="9" t="n"/>
      <c r="E11" s="9" t="n"/>
      <c r="F11" s="10" t="n"/>
      <c r="G11" s="11">
        <f>IF(OR(D11="",E11=""),"",ROUND((E11-D11)*24-N(F11),2))</f>
        <v/>
      </c>
      <c r="H11" s="11">
        <f>IF(A11="","",N(H10)+N(G11))</f>
        <v/>
      </c>
      <c r="I11" s="4" t="n"/>
    </row>
    <row r="12">
      <c r="A12" s="7">
        <f>IF(A11="","",IF(MONTH(A11+1)=MONTH($B$6),A11+1,""))</f>
        <v/>
      </c>
      <c r="B12" s="8">
        <f>IF(A12="","",CHOOSE(WEEKDAY(A12,2),"E","T","K","N","R","L","P"))</f>
        <v/>
      </c>
      <c r="C12" s="4" t="n"/>
      <c r="D12" s="9" t="n"/>
      <c r="E12" s="9" t="n"/>
      <c r="F12" s="10" t="n"/>
      <c r="G12" s="11">
        <f>IF(OR(D12="",E12=""),"",ROUND((E12-D12)*24-N(F12),2))</f>
        <v/>
      </c>
      <c r="H12" s="11">
        <f>IF(A12="","",N(H11)+N(G12))</f>
        <v/>
      </c>
      <c r="I12" s="4" t="n"/>
    </row>
    <row r="13">
      <c r="A13" s="7">
        <f>IF(A12="","",IF(MONTH(A12+1)=MONTH($B$6),A12+1,""))</f>
        <v/>
      </c>
      <c r="B13" s="8">
        <f>IF(A13="","",CHOOSE(WEEKDAY(A13,2),"E","T","K","N","R","L","P"))</f>
        <v/>
      </c>
      <c r="C13" s="4" t="n"/>
      <c r="D13" s="9" t="n"/>
      <c r="E13" s="9" t="n"/>
      <c r="F13" s="10" t="n"/>
      <c r="G13" s="11">
        <f>IF(OR(D13="",E13=""),"",ROUND((E13-D13)*24-N(F13),2))</f>
        <v/>
      </c>
      <c r="H13" s="11">
        <f>IF(A13="","",N(H12)+N(G13))</f>
        <v/>
      </c>
      <c r="I13" s="4" t="n"/>
    </row>
    <row r="14">
      <c r="A14" s="7">
        <f>IF(A13="","",IF(MONTH(A13+1)=MONTH($B$6),A13+1,""))</f>
        <v/>
      </c>
      <c r="B14" s="8">
        <f>IF(A14="","",CHOOSE(WEEKDAY(A14,2),"E","T","K","N","R","L","P"))</f>
        <v/>
      </c>
      <c r="C14" s="4" t="n"/>
      <c r="D14" s="9" t="n"/>
      <c r="E14" s="9" t="n"/>
      <c r="F14" s="10" t="n"/>
      <c r="G14" s="11">
        <f>IF(OR(D14="",E14=""),"",ROUND((E14-D14)*24-N(F14),2))</f>
        <v/>
      </c>
      <c r="H14" s="11">
        <f>IF(A14="","",N(H13)+N(G14))</f>
        <v/>
      </c>
      <c r="I14" s="4" t="n"/>
    </row>
    <row r="15">
      <c r="A15" s="7">
        <f>IF(A14="","",IF(MONTH(A14+1)=MONTH($B$6),A14+1,""))</f>
        <v/>
      </c>
      <c r="B15" s="8">
        <f>IF(A15="","",CHOOSE(WEEKDAY(A15,2),"E","T","K","N","R","L","P"))</f>
        <v/>
      </c>
      <c r="C15" s="4" t="n"/>
      <c r="D15" s="9" t="n"/>
      <c r="E15" s="9" t="n"/>
      <c r="F15" s="10" t="n"/>
      <c r="G15" s="11">
        <f>IF(OR(D15="",E15=""),"",ROUND((E15-D15)*24-N(F15),2))</f>
        <v/>
      </c>
      <c r="H15" s="11">
        <f>IF(A15="","",N(H14)+N(G15))</f>
        <v/>
      </c>
      <c r="I15" s="4" t="n"/>
    </row>
    <row r="16">
      <c r="A16" s="7">
        <f>IF(A15="","",IF(MONTH(A15+1)=MONTH($B$6),A15+1,""))</f>
        <v/>
      </c>
      <c r="B16" s="8">
        <f>IF(A16="","",CHOOSE(WEEKDAY(A16,2),"E","T","K","N","R","L","P"))</f>
        <v/>
      </c>
      <c r="C16" s="4" t="n"/>
      <c r="D16" s="9" t="n"/>
      <c r="E16" s="9" t="n"/>
      <c r="F16" s="10" t="n"/>
      <c r="G16" s="11">
        <f>IF(OR(D16="",E16=""),"",ROUND((E16-D16)*24-N(F16),2))</f>
        <v/>
      </c>
      <c r="H16" s="11">
        <f>IF(A16="","",N(H15)+N(G16))</f>
        <v/>
      </c>
      <c r="I16" s="4" t="n"/>
    </row>
    <row r="17">
      <c r="A17" s="7">
        <f>IF(A16="","",IF(MONTH(A16+1)=MONTH($B$6),A16+1,""))</f>
        <v/>
      </c>
      <c r="B17" s="8">
        <f>IF(A17="","",CHOOSE(WEEKDAY(A17,2),"E","T","K","N","R","L","P"))</f>
        <v/>
      </c>
      <c r="C17" s="4" t="n"/>
      <c r="D17" s="9" t="n"/>
      <c r="E17" s="9" t="n"/>
      <c r="F17" s="10" t="n"/>
      <c r="G17" s="11">
        <f>IF(OR(D17="",E17=""),"",ROUND((E17-D17)*24-N(F17),2))</f>
        <v/>
      </c>
      <c r="H17" s="11">
        <f>IF(A17="","",N(H16)+N(G17))</f>
        <v/>
      </c>
      <c r="I17" s="4" t="n"/>
    </row>
    <row r="18">
      <c r="A18" s="7">
        <f>IF(A17="","",IF(MONTH(A17+1)=MONTH($B$6),A17+1,""))</f>
        <v/>
      </c>
      <c r="B18" s="8">
        <f>IF(A18="","",CHOOSE(WEEKDAY(A18,2),"E","T","K","N","R","L","P"))</f>
        <v/>
      </c>
      <c r="C18" s="4" t="n"/>
      <c r="D18" s="9" t="n"/>
      <c r="E18" s="9" t="n"/>
      <c r="F18" s="10" t="n"/>
      <c r="G18" s="11">
        <f>IF(OR(D18="",E18=""),"",ROUND((E18-D18)*24-N(F18),2))</f>
        <v/>
      </c>
      <c r="H18" s="11">
        <f>IF(A18="","",N(H17)+N(G18))</f>
        <v/>
      </c>
      <c r="I18" s="4" t="n"/>
    </row>
    <row r="19">
      <c r="A19" s="7">
        <f>IF(A18="","",IF(MONTH(A18+1)=MONTH($B$6),A18+1,""))</f>
        <v/>
      </c>
      <c r="B19" s="8">
        <f>IF(A19="","",CHOOSE(WEEKDAY(A19,2),"E","T","K","N","R","L","P"))</f>
        <v/>
      </c>
      <c r="C19" s="4" t="n"/>
      <c r="D19" s="9" t="n"/>
      <c r="E19" s="9" t="n"/>
      <c r="F19" s="10" t="n"/>
      <c r="G19" s="11">
        <f>IF(OR(D19="",E19=""),"",ROUND((E19-D19)*24-N(F19),2))</f>
        <v/>
      </c>
      <c r="H19" s="11">
        <f>IF(A19="","",N(H18)+N(G19))</f>
        <v/>
      </c>
      <c r="I19" s="4" t="n"/>
    </row>
    <row r="20">
      <c r="A20" s="7">
        <f>IF(A19="","",IF(MONTH(A19+1)=MONTH($B$6),A19+1,""))</f>
        <v/>
      </c>
      <c r="B20" s="8">
        <f>IF(A20="","",CHOOSE(WEEKDAY(A20,2),"E","T","K","N","R","L","P"))</f>
        <v/>
      </c>
      <c r="C20" s="4" t="n"/>
      <c r="D20" s="9" t="n"/>
      <c r="E20" s="9" t="n"/>
      <c r="F20" s="10" t="n"/>
      <c r="G20" s="11">
        <f>IF(OR(D20="",E20=""),"",ROUND((E20-D20)*24-N(F20),2))</f>
        <v/>
      </c>
      <c r="H20" s="11">
        <f>IF(A20="","",N(H19)+N(G20))</f>
        <v/>
      </c>
      <c r="I20" s="4" t="n"/>
    </row>
    <row r="21">
      <c r="A21" s="7">
        <f>IF(A20="","",IF(MONTH(A20+1)=MONTH($B$6),A20+1,""))</f>
        <v/>
      </c>
      <c r="B21" s="8">
        <f>IF(A21="","",CHOOSE(WEEKDAY(A21,2),"E","T","K","N","R","L","P"))</f>
        <v/>
      </c>
      <c r="C21" s="4" t="n"/>
      <c r="D21" s="9" t="n"/>
      <c r="E21" s="9" t="n"/>
      <c r="F21" s="10" t="n"/>
      <c r="G21" s="11">
        <f>IF(OR(D21="",E21=""),"",ROUND((E21-D21)*24-N(F21),2))</f>
        <v/>
      </c>
      <c r="H21" s="11">
        <f>IF(A21="","",N(H20)+N(G21))</f>
        <v/>
      </c>
      <c r="I21" s="4" t="n"/>
    </row>
    <row r="22">
      <c r="A22" s="7">
        <f>IF(A21="","",IF(MONTH(A21+1)=MONTH($B$6),A21+1,""))</f>
        <v/>
      </c>
      <c r="B22" s="8">
        <f>IF(A22="","",CHOOSE(WEEKDAY(A22,2),"E","T","K","N","R","L","P"))</f>
        <v/>
      </c>
      <c r="C22" s="4" t="n"/>
      <c r="D22" s="9" t="n"/>
      <c r="E22" s="9" t="n"/>
      <c r="F22" s="10" t="n"/>
      <c r="G22" s="11">
        <f>IF(OR(D22="",E22=""),"",ROUND((E22-D22)*24-N(F22),2))</f>
        <v/>
      </c>
      <c r="H22" s="11">
        <f>IF(A22="","",N(H21)+N(G22))</f>
        <v/>
      </c>
      <c r="I22" s="4" t="n"/>
    </row>
    <row r="23">
      <c r="A23" s="7">
        <f>IF(A22="","",IF(MONTH(A22+1)=MONTH($B$6),A22+1,""))</f>
        <v/>
      </c>
      <c r="B23" s="8">
        <f>IF(A23="","",CHOOSE(WEEKDAY(A23,2),"E","T","K","N","R","L","P"))</f>
        <v/>
      </c>
      <c r="C23" s="4" t="n"/>
      <c r="D23" s="9" t="n"/>
      <c r="E23" s="9" t="n"/>
      <c r="F23" s="10" t="n"/>
      <c r="G23" s="11">
        <f>IF(OR(D23="",E23=""),"",ROUND((E23-D23)*24-N(F23),2))</f>
        <v/>
      </c>
      <c r="H23" s="11">
        <f>IF(A23="","",N(H22)+N(G23))</f>
        <v/>
      </c>
      <c r="I23" s="4" t="n"/>
    </row>
    <row r="24">
      <c r="A24" s="7">
        <f>IF(A23="","",IF(MONTH(A23+1)=MONTH($B$6),A23+1,""))</f>
        <v/>
      </c>
      <c r="B24" s="8">
        <f>IF(A24="","",CHOOSE(WEEKDAY(A24,2),"E","T","K","N","R","L","P"))</f>
        <v/>
      </c>
      <c r="C24" s="4" t="n"/>
      <c r="D24" s="9" t="n"/>
      <c r="E24" s="9" t="n"/>
      <c r="F24" s="10" t="n"/>
      <c r="G24" s="11">
        <f>IF(OR(D24="",E24=""),"",ROUND((E24-D24)*24-N(F24),2))</f>
        <v/>
      </c>
      <c r="H24" s="11">
        <f>IF(A24="","",N(H23)+N(G24))</f>
        <v/>
      </c>
      <c r="I24" s="4" t="n"/>
    </row>
    <row r="25">
      <c r="A25" s="7">
        <f>IF(A24="","",IF(MONTH(A24+1)=MONTH($B$6),A24+1,""))</f>
        <v/>
      </c>
      <c r="B25" s="8">
        <f>IF(A25="","",CHOOSE(WEEKDAY(A25,2),"E","T","K","N","R","L","P"))</f>
        <v/>
      </c>
      <c r="C25" s="4" t="n"/>
      <c r="D25" s="9" t="n"/>
      <c r="E25" s="9" t="n"/>
      <c r="F25" s="10" t="n"/>
      <c r="G25" s="11">
        <f>IF(OR(D25="",E25=""),"",ROUND((E25-D25)*24-N(F25),2))</f>
        <v/>
      </c>
      <c r="H25" s="11">
        <f>IF(A25="","",N(H24)+N(G25))</f>
        <v/>
      </c>
      <c r="I25" s="4" t="n"/>
    </row>
    <row r="26">
      <c r="A26" s="7">
        <f>IF(A25="","",IF(MONTH(A25+1)=MONTH($B$6),A25+1,""))</f>
        <v/>
      </c>
      <c r="B26" s="8">
        <f>IF(A26="","",CHOOSE(WEEKDAY(A26,2),"E","T","K","N","R","L","P"))</f>
        <v/>
      </c>
      <c r="C26" s="4" t="n"/>
      <c r="D26" s="9" t="n"/>
      <c r="E26" s="9" t="n"/>
      <c r="F26" s="10" t="n"/>
      <c r="G26" s="11">
        <f>IF(OR(D26="",E26=""),"",ROUND((E26-D26)*24-N(F26),2))</f>
        <v/>
      </c>
      <c r="H26" s="11">
        <f>IF(A26="","",N(H25)+N(G26))</f>
        <v/>
      </c>
      <c r="I26" s="4" t="n"/>
    </row>
    <row r="27">
      <c r="A27" s="7">
        <f>IF(A26="","",IF(MONTH(A26+1)=MONTH($B$6),A26+1,""))</f>
        <v/>
      </c>
      <c r="B27" s="8">
        <f>IF(A27="","",CHOOSE(WEEKDAY(A27,2),"E","T","K","N","R","L","P"))</f>
        <v/>
      </c>
      <c r="C27" s="4" t="n"/>
      <c r="D27" s="9" t="n"/>
      <c r="E27" s="9" t="n"/>
      <c r="F27" s="10" t="n"/>
      <c r="G27" s="11">
        <f>IF(OR(D27="",E27=""),"",ROUND((E27-D27)*24-N(F27),2))</f>
        <v/>
      </c>
      <c r="H27" s="11">
        <f>IF(A27="","",N(H26)+N(G27))</f>
        <v/>
      </c>
      <c r="I27" s="4" t="n"/>
    </row>
    <row r="28">
      <c r="A28" s="7">
        <f>IF(A27="","",IF(MONTH(A27+1)=MONTH($B$6),A27+1,""))</f>
        <v/>
      </c>
      <c r="B28" s="8">
        <f>IF(A28="","",CHOOSE(WEEKDAY(A28,2),"E","T","K","N","R","L","P"))</f>
        <v/>
      </c>
      <c r="C28" s="4" t="n"/>
      <c r="D28" s="9" t="n"/>
      <c r="E28" s="9" t="n"/>
      <c r="F28" s="10" t="n"/>
      <c r="G28" s="11">
        <f>IF(OR(D28="",E28=""),"",ROUND((E28-D28)*24-N(F28),2))</f>
        <v/>
      </c>
      <c r="H28" s="11">
        <f>IF(A28="","",N(H27)+N(G28))</f>
        <v/>
      </c>
      <c r="I28" s="4" t="n"/>
    </row>
    <row r="29">
      <c r="A29" s="7">
        <f>IF(A28="","",IF(MONTH(A28+1)=MONTH($B$6),A28+1,""))</f>
        <v/>
      </c>
      <c r="B29" s="8">
        <f>IF(A29="","",CHOOSE(WEEKDAY(A29,2),"E","T","K","N","R","L","P"))</f>
        <v/>
      </c>
      <c r="C29" s="4" t="n"/>
      <c r="D29" s="9" t="n"/>
      <c r="E29" s="9" t="n"/>
      <c r="F29" s="10" t="n"/>
      <c r="G29" s="11">
        <f>IF(OR(D29="",E29=""),"",ROUND((E29-D29)*24-N(F29),2))</f>
        <v/>
      </c>
      <c r="H29" s="11">
        <f>IF(A29="","",N(H28)+N(G29))</f>
        <v/>
      </c>
      <c r="I29" s="4" t="n"/>
    </row>
    <row r="30">
      <c r="A30" s="7">
        <f>IF(A29="","",IF(MONTH(A29+1)=MONTH($B$6),A29+1,""))</f>
        <v/>
      </c>
      <c r="B30" s="8">
        <f>IF(A30="","",CHOOSE(WEEKDAY(A30,2),"E","T","K","N","R","L","P"))</f>
        <v/>
      </c>
      <c r="C30" s="4" t="n"/>
      <c r="D30" s="9" t="n"/>
      <c r="E30" s="9" t="n"/>
      <c r="F30" s="10" t="n"/>
      <c r="G30" s="11">
        <f>IF(OR(D30="",E30=""),"",ROUND((E30-D30)*24-N(F30),2))</f>
        <v/>
      </c>
      <c r="H30" s="11">
        <f>IF(A30="","",N(H29)+N(G30))</f>
        <v/>
      </c>
      <c r="I30" s="4" t="n"/>
    </row>
    <row r="31">
      <c r="A31" s="7">
        <f>IF(A30="","",IF(MONTH(A30+1)=MONTH($B$6),A30+1,""))</f>
        <v/>
      </c>
      <c r="B31" s="8">
        <f>IF(A31="","",CHOOSE(WEEKDAY(A31,2),"E","T","K","N","R","L","P"))</f>
        <v/>
      </c>
      <c r="C31" s="4" t="n"/>
      <c r="D31" s="9" t="n"/>
      <c r="E31" s="9" t="n"/>
      <c r="F31" s="10" t="n"/>
      <c r="G31" s="11">
        <f>IF(OR(D31="",E31=""),"",ROUND((E31-D31)*24-N(F31),2))</f>
        <v/>
      </c>
      <c r="H31" s="11">
        <f>IF(A31="","",N(H30)+N(G31))</f>
        <v/>
      </c>
      <c r="I31" s="4" t="n"/>
    </row>
    <row r="32">
      <c r="A32" s="7">
        <f>IF(A31="","",IF(MONTH(A31+1)=MONTH($B$6),A31+1,""))</f>
        <v/>
      </c>
      <c r="B32" s="8">
        <f>IF(A32="","",CHOOSE(WEEKDAY(A32,2),"E","T","K","N","R","L","P"))</f>
        <v/>
      </c>
      <c r="C32" s="4" t="n"/>
      <c r="D32" s="9" t="n"/>
      <c r="E32" s="9" t="n"/>
      <c r="F32" s="10" t="n"/>
      <c r="G32" s="11">
        <f>IF(OR(D32="",E32=""),"",ROUND((E32-D32)*24-N(F32),2))</f>
        <v/>
      </c>
      <c r="H32" s="11">
        <f>IF(A32="","",N(H31)+N(G32))</f>
        <v/>
      </c>
      <c r="I32" s="4" t="n"/>
    </row>
    <row r="33">
      <c r="A33" s="7">
        <f>IF(A32="","",IF(MONTH(A32+1)=MONTH($B$6),A32+1,""))</f>
        <v/>
      </c>
      <c r="B33" s="8">
        <f>IF(A33="","",CHOOSE(WEEKDAY(A33,2),"E","T","K","N","R","L","P"))</f>
        <v/>
      </c>
      <c r="C33" s="4" t="n"/>
      <c r="D33" s="9" t="n"/>
      <c r="E33" s="9" t="n"/>
      <c r="F33" s="10" t="n"/>
      <c r="G33" s="11">
        <f>IF(OR(D33="",E33=""),"",ROUND((E33-D33)*24-N(F33),2))</f>
        <v/>
      </c>
      <c r="H33" s="11">
        <f>IF(A33="","",N(H32)+N(G33))</f>
        <v/>
      </c>
      <c r="I33" s="4" t="n"/>
    </row>
    <row r="34">
      <c r="A34" s="7">
        <f>IF(A33="","",IF(MONTH(A33+1)=MONTH($B$6),A33+1,""))</f>
        <v/>
      </c>
      <c r="B34" s="8">
        <f>IF(A34="","",CHOOSE(WEEKDAY(A34,2),"E","T","K","N","R","L","P"))</f>
        <v/>
      </c>
      <c r="C34" s="4" t="n"/>
      <c r="D34" s="9" t="n"/>
      <c r="E34" s="9" t="n"/>
      <c r="F34" s="10" t="n"/>
      <c r="G34" s="11">
        <f>IF(OR(D34="",E34=""),"",ROUND((E34-D34)*24-N(F34),2))</f>
        <v/>
      </c>
      <c r="H34" s="11">
        <f>IF(A34="","",N(H33)+N(G34))</f>
        <v/>
      </c>
      <c r="I34" s="4" t="n"/>
    </row>
    <row r="35">
      <c r="A35" s="7">
        <f>IF(A34="","",IF(MONTH(A34+1)=MONTH($B$6),A34+1,""))</f>
        <v/>
      </c>
      <c r="B35" s="8">
        <f>IF(A35="","",CHOOSE(WEEKDAY(A35,2),"E","T","K","N","R","L","P"))</f>
        <v/>
      </c>
      <c r="C35" s="4" t="n"/>
      <c r="D35" s="9" t="n"/>
      <c r="E35" s="9" t="n"/>
      <c r="F35" s="10" t="n"/>
      <c r="G35" s="11">
        <f>IF(OR(D35="",E35=""),"",ROUND((E35-D35)*24-N(F35),2))</f>
        <v/>
      </c>
      <c r="H35" s="11">
        <f>IF(A35="","",N(H34)+N(G35))</f>
        <v/>
      </c>
      <c r="I35" s="4" t="n"/>
    </row>
    <row r="36">
      <c r="A36" s="7">
        <f>IF(A35="","",IF(MONTH(A35+1)=MONTH($B$6),A35+1,""))</f>
        <v/>
      </c>
      <c r="B36" s="8">
        <f>IF(A36="","",CHOOSE(WEEKDAY(A36,2),"E","T","K","N","R","L","P"))</f>
        <v/>
      </c>
      <c r="C36" s="4" t="n"/>
      <c r="D36" s="9" t="n"/>
      <c r="E36" s="9" t="n"/>
      <c r="F36" s="10" t="n"/>
      <c r="G36" s="11">
        <f>IF(OR(D36="",E36=""),"",ROUND((E36-D36)*24-N(F36),2))</f>
        <v/>
      </c>
      <c r="H36" s="11">
        <f>IF(A36="","",N(H35)+N(G36))</f>
        <v/>
      </c>
      <c r="I36" s="4" t="n"/>
    </row>
    <row r="37">
      <c r="A37" s="7">
        <f>IF(A36="","",IF(MONTH(A36+1)=MONTH($B$6),A36+1,""))</f>
        <v/>
      </c>
      <c r="B37" s="8">
        <f>IF(A37="","",CHOOSE(WEEKDAY(A37,2),"E","T","K","N","R","L","P"))</f>
        <v/>
      </c>
      <c r="C37" s="4" t="n"/>
      <c r="D37" s="9" t="n"/>
      <c r="E37" s="9" t="n"/>
      <c r="F37" s="10" t="n"/>
      <c r="G37" s="11">
        <f>IF(OR(D37="",E37=""),"",ROUND((E37-D37)*24-N(F37),2))</f>
        <v/>
      </c>
      <c r="H37" s="11">
        <f>IF(A37="","",N(H36)+N(G37))</f>
        <v/>
      </c>
      <c r="I37" s="4" t="n"/>
    </row>
    <row r="38">
      <c r="A38" s="7">
        <f>IF(A37="","",IF(MONTH(A37+1)=MONTH($B$6),A37+1,""))</f>
        <v/>
      </c>
      <c r="B38" s="8">
        <f>IF(A38="","",CHOOSE(WEEKDAY(A38,2),"E","T","K","N","R","L","P"))</f>
        <v/>
      </c>
      <c r="C38" s="4" t="n"/>
      <c r="D38" s="9" t="n"/>
      <c r="E38" s="9" t="n"/>
      <c r="F38" s="10" t="n"/>
      <c r="G38" s="11">
        <f>IF(OR(D38="",E38=""),"",ROUND((E38-D38)*24-N(F38),2))</f>
        <v/>
      </c>
      <c r="H38" s="11">
        <f>IF(A38="","",N(H37)+N(G38))</f>
        <v/>
      </c>
      <c r="I38" s="4" t="n"/>
    </row>
    <row r="39">
      <c r="A39" s="7">
        <f>IF(A38="","",IF(MONTH(A38+1)=MONTH($B$6),A38+1,""))</f>
        <v/>
      </c>
      <c r="B39" s="8">
        <f>IF(A39="","",CHOOSE(WEEKDAY(A39,2),"E","T","K","N","R","L","P"))</f>
        <v/>
      </c>
      <c r="C39" s="4" t="n"/>
      <c r="D39" s="9" t="n"/>
      <c r="E39" s="9" t="n"/>
      <c r="F39" s="10" t="n"/>
      <c r="G39" s="11">
        <f>IF(OR(D39="",E39=""),"",ROUND((E39-D39)*24-N(F39),2))</f>
        <v/>
      </c>
      <c r="H39" s="11">
        <f>IF(A39="","",N(H38)+N(G39))</f>
        <v/>
      </c>
      <c r="I39" s="4" t="n"/>
    </row>
    <row r="40">
      <c r="A40" s="7">
        <f>IF(A39="","",IF(MONTH(A39+1)=MONTH($B$6),A39+1,""))</f>
        <v/>
      </c>
      <c r="B40" s="8">
        <f>IF(A40="","",CHOOSE(WEEKDAY(A40,2),"E","T","K","N","R","L","P"))</f>
        <v/>
      </c>
      <c r="C40" s="4" t="n"/>
      <c r="D40" s="9" t="n"/>
      <c r="E40" s="9" t="n"/>
      <c r="F40" s="10" t="n"/>
      <c r="G40" s="11">
        <f>IF(OR(D40="",E40=""),"",ROUND((E40-D40)*24-N(F40),2))</f>
        <v/>
      </c>
      <c r="H40" s="11">
        <f>IF(A40="","",N(H39)+N(G40))</f>
        <v/>
      </c>
      <c r="I40" s="4" t="n"/>
    </row>
    <row r="41">
      <c r="A41" s="12" t="inlineStr">
        <is>
          <t>Kokku</t>
        </is>
      </c>
      <c r="B41" s="13" t="n"/>
      <c r="C41" s="13" t="n"/>
      <c r="D41" s="13" t="n"/>
      <c r="E41" s="13" t="n"/>
      <c r="F41" s="13" t="n"/>
      <c r="G41" s="14">
        <f>ROUND(SUM(G10:G40),2)</f>
        <v/>
      </c>
      <c r="H41" s="13" t="n"/>
      <c r="I41" s="13" t="n"/>
    </row>
    <row r="43">
      <c r="A43" s="3" t="inlineStr">
        <is>
          <t>Kuidas täita</t>
        </is>
      </c>
    </row>
    <row r="44">
      <c r="A44" s="2" t="inlineStr">
        <is>
          <t>1. Kirjuta ettevõte, töötaja ja kuu esimene päev. Kuupäevad tulevad ise.</t>
        </is>
      </c>
    </row>
    <row r="45">
      <c r="A45" s="2" t="inlineStr">
        <is>
          <t>2. Iga tööpäeva kohta täida objekt, algus, lõpp ja paus. Tunnid arvutatakse.</t>
        </is>
      </c>
    </row>
    <row r="46">
      <c r="A46" s="2" t="inlineStr">
        <is>
          <t>3. Paus märgi tundides. Pool tundi on 0,5.</t>
        </is>
      </c>
    </row>
    <row r="47">
      <c r="A47" s="2" t="inlineStr">
        <is>
          <t>4. Jooksev kokku näitab arvestusperioodi summat, mis on summeeritud tööaja puhul oluline.</t>
        </is>
      </c>
    </row>
    <row r="48">
      <c r="A48" s="2" t="inlineStr">
        <is>
          <t>5. Objektide kaupa kokkuvõte on teisel lehel.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9"/>
  <sheetViews>
    <sheetView showGridLines="0" workbookViewId="0">
      <selection activeCell="A1" sqref="A1"/>
    </sheetView>
  </sheetViews>
  <sheetFormatPr baseColWidth="8" defaultRowHeight="15"/>
  <cols>
    <col width="32" customWidth="1" min="1" max="1"/>
    <col width="12" customWidth="1" min="2" max="2"/>
  </cols>
  <sheetData>
    <row r="1">
      <c r="A1" s="1" t="inlineStr">
        <is>
          <t>Kokkuvõte objektide kaupa</t>
        </is>
      </c>
    </row>
    <row r="2">
      <c r="A2" s="2" t="inlineStr">
        <is>
          <t>Kirjuta objektide nimed täpselt nii, nagu need on esimesel lehel.</t>
        </is>
      </c>
    </row>
    <row r="4">
      <c r="A4" s="15" t="inlineStr">
        <is>
          <t>Objekt</t>
        </is>
      </c>
      <c r="B4" s="15" t="inlineStr">
        <is>
          <t>Tunnid</t>
        </is>
      </c>
    </row>
    <row r="5">
      <c r="A5" s="4" t="inlineStr">
        <is>
          <t>Pärnu mnt 12</t>
        </is>
      </c>
      <c r="B5" s="11">
        <f>IF(A5="","",ROUND(SUMIF(Tööajaarvestus!$C$10:$C$40,A5,Tööajaarvestus!$G$10:$G$40),2))</f>
        <v/>
      </c>
    </row>
    <row r="6">
      <c r="A6" s="4" t="n"/>
      <c r="B6" s="11">
        <f>IF(A6="","",ROUND(SUMIF(Tööajaarvestus!$C$10:$C$40,A6,Tööajaarvestus!$G$10:$G$40),2))</f>
        <v/>
      </c>
    </row>
    <row r="7">
      <c r="A7" s="4" t="n"/>
      <c r="B7" s="11">
        <f>IF(A7="","",ROUND(SUMIF(Tööajaarvestus!$C$10:$C$40,A7,Tööajaarvestus!$G$10:$G$40),2))</f>
        <v/>
      </c>
    </row>
    <row r="8">
      <c r="A8" s="4" t="n"/>
      <c r="B8" s="11">
        <f>IF(A8="","",ROUND(SUMIF(Tööajaarvestus!$C$10:$C$40,A8,Tööajaarvestus!$G$10:$G$40),2))</f>
        <v/>
      </c>
    </row>
    <row r="9">
      <c r="A9" s="4" t="n"/>
      <c r="B9" s="11">
        <f>IF(A9="","",ROUND(SUMIF(Tööajaarvestus!$C$10:$C$40,A9,Tööajaarvestus!$G$10:$G$40),2))</f>
        <v/>
      </c>
    </row>
    <row r="10">
      <c r="A10" s="4" t="n"/>
      <c r="B10" s="11">
        <f>IF(A10="","",ROUND(SUMIF(Tööajaarvestus!$C$10:$C$40,A10,Tööajaarvestus!$G$10:$G$40),2))</f>
        <v/>
      </c>
    </row>
    <row r="11">
      <c r="A11" s="4" t="n"/>
      <c r="B11" s="11">
        <f>IF(A11="","",ROUND(SUMIF(Tööajaarvestus!$C$10:$C$40,A11,Tööajaarvestus!$G$10:$G$40),2))</f>
        <v/>
      </c>
    </row>
    <row r="12">
      <c r="A12" s="4" t="n"/>
      <c r="B12" s="11">
        <f>IF(A12="","",ROUND(SUMIF(Tööajaarvestus!$C$10:$C$40,A12,Tööajaarvestus!$G$10:$G$40),2))</f>
        <v/>
      </c>
    </row>
    <row r="13">
      <c r="A13" s="4" t="n"/>
      <c r="B13" s="11">
        <f>IF(A13="","",ROUND(SUMIF(Tööajaarvestus!$C$10:$C$40,A13,Tööajaarvestus!$G$10:$G$40),2))</f>
        <v/>
      </c>
    </row>
    <row r="14">
      <c r="A14" s="4" t="n"/>
      <c r="B14" s="11">
        <f>IF(A14="","",ROUND(SUMIF(Tööajaarvestus!$C$10:$C$40,A14,Tööajaarvestus!$G$10:$G$40),2))</f>
        <v/>
      </c>
    </row>
    <row r="15">
      <c r="A15" s="4" t="n"/>
      <c r="B15" s="11">
        <f>IF(A15="","",ROUND(SUMIF(Tööajaarvestus!$C$10:$C$40,A15,Tööajaarvestus!$G$10:$G$40),2))</f>
        <v/>
      </c>
    </row>
    <row r="16">
      <c r="A16" s="4" t="n"/>
      <c r="B16" s="11">
        <f>IF(A16="","",ROUND(SUMIF(Tööajaarvestus!$C$10:$C$40,A16,Tööajaarvestus!$G$10:$G$40),2))</f>
        <v/>
      </c>
    </row>
    <row r="17">
      <c r="A17" s="4" t="n"/>
      <c r="B17" s="11">
        <f>IF(A17="","",ROUND(SUMIF(Tööajaarvestus!$C$10:$C$40,A17,Tööajaarvestus!$G$10:$G$40),2))</f>
        <v/>
      </c>
    </row>
    <row r="18">
      <c r="A18" s="4" t="n"/>
      <c r="B18" s="11">
        <f>IF(A18="","",ROUND(SUMIF(Tööajaarvestus!$C$10:$C$40,A18,Tööajaarvestus!$G$10:$G$40),2))</f>
        <v/>
      </c>
    </row>
    <row r="19">
      <c r="A19" s="4" t="n"/>
      <c r="B19" s="11">
        <f>IF(A19="","",ROUND(SUMIF(Tööajaarvestus!$C$10:$C$40,A19,Tööajaarvestus!$G$10:$G$40),2))</f>
        <v/>
      </c>
    </row>
    <row r="20">
      <c r="A20" s="4" t="n"/>
      <c r="B20" s="11">
        <f>IF(A20="","",ROUND(SUMIF(Tööajaarvestus!$C$10:$C$40,A20,Tööajaarvestus!$G$10:$G$40),2))</f>
        <v/>
      </c>
    </row>
    <row r="21">
      <c r="A21" s="4" t="n"/>
      <c r="B21" s="11">
        <f>IF(A21="","",ROUND(SUMIF(Tööajaarvestus!$C$10:$C$40,A21,Tööajaarvestus!$G$10:$G$40),2))</f>
        <v/>
      </c>
    </row>
    <row r="22">
      <c r="A22" s="4" t="n"/>
      <c r="B22" s="11">
        <f>IF(A22="","",ROUND(SUMIF(Tööajaarvestus!$C$10:$C$40,A22,Tööajaarvestus!$G$10:$G$40),2))</f>
        <v/>
      </c>
    </row>
    <row r="23">
      <c r="A23" s="4" t="n"/>
      <c r="B23" s="11">
        <f>IF(A23="","",ROUND(SUMIF(Tööajaarvestus!$C$10:$C$40,A23,Tööajaarvestus!$G$10:$G$40),2))</f>
        <v/>
      </c>
    </row>
    <row r="24">
      <c r="A24" s="4" t="n"/>
      <c r="B24" s="11">
        <f>IF(A24="","",ROUND(SUMIF(Tööajaarvestus!$C$10:$C$40,A24,Tööajaarvestus!$G$10:$G$40),2))</f>
        <v/>
      </c>
    </row>
    <row r="25">
      <c r="A25" s="12" t="inlineStr">
        <is>
          <t>Kokku</t>
        </is>
      </c>
      <c r="B25" s="14">
        <f>ROUND(SUM(B5:B24),2)</f>
        <v/>
      </c>
    </row>
    <row r="27">
      <c r="A27" s="3" t="inlineStr">
        <is>
          <t>Kontroll</t>
        </is>
      </c>
    </row>
    <row r="28">
      <c r="A28" s="16" t="inlineStr">
        <is>
          <t>Vahe esimese lehe summaga</t>
        </is>
      </c>
      <c r="B28" s="17">
        <f>ROUND(B25-Tööajaarvestus!G41,2)</f>
        <v/>
      </c>
    </row>
    <row r="29">
      <c r="A29" s="2" t="inlineStr">
        <is>
          <t>Kui vahe ei ole null, on mõni objekti nimi kirjutatud teisiti kui esimesel lehel.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2026-08-15T15:48:38Z</dcterms:created>
  <dcterms:modified xmlns:dcterms="http://purl.org/dc/terms/" xmlns:xsi="http://www.w3.org/2001/XMLSchema-instance" xsi:type="dcterms:W3CDTF">2026-08-15T15:48:38Z</dcterms:modified>
</cp:coreProperties>
</file>